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FACTURA " sheetId="1" r:id="rId1"/>
    <sheet name="ROL DE PAGOS " sheetId="2" r:id="rId2"/>
    <sheet name="FORMULARIOS " sheetId="3" r:id="rId3"/>
    <sheet name="BALANCE INICIAL " sheetId="4" r:id="rId4"/>
    <sheet name="LIBRO DIARIO " sheetId="5" r:id="rId5"/>
    <sheet name="HOJA DE TRABAJO " sheetId="6" r:id="rId6"/>
  </sheets>
  <calcPr calcId="14562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O6" i="2" l="1"/>
  <c r="O5" i="2"/>
  <c r="N6" i="2"/>
  <c r="K6" i="2"/>
  <c r="J6" i="2"/>
  <c r="H6" i="2"/>
  <c r="N5" i="2"/>
  <c r="K5" i="2" l="1"/>
  <c r="J5" i="2"/>
  <c r="H5" i="2"/>
</calcChain>
</file>

<file path=xl/sharedStrings.xml><?xml version="1.0" encoding="utf-8"?>
<sst xmlns="http://schemas.openxmlformats.org/spreadsheetml/2006/main" count="60" uniqueCount="57">
  <si>
    <t xml:space="preserve">FACTURA </t>
  </si>
  <si>
    <t xml:space="preserve">TATIANA ESTEFANÌA SILVA CARREÑO </t>
  </si>
  <si>
    <r>
      <rPr>
        <b/>
        <sz val="18"/>
        <color rgb="FF7030A0"/>
        <rFont val="Calibri"/>
        <family val="2"/>
        <scheme val="minor"/>
      </rPr>
      <t>FASHION LLUVIA DE MODA</t>
    </r>
    <r>
      <rPr>
        <sz val="11"/>
        <color rgb="FF7030A0"/>
        <rFont val="Calibri"/>
        <family val="2"/>
        <scheme val="minor"/>
      </rPr>
      <t xml:space="preserve"> </t>
    </r>
  </si>
  <si>
    <t>R.U.C: 0703332460333</t>
  </si>
  <si>
    <t>OFRECEMOS ROPA DE TODA MARCA DE DIFERENTES</t>
  </si>
  <si>
    <t xml:space="preserve">MODELOS Y DIVERSOS COLORES </t>
  </si>
  <si>
    <t xml:space="preserve">               Nº 001</t>
  </si>
  <si>
    <t>Nº DE SERIE 001-001</t>
  </si>
  <si>
    <t xml:space="preserve">AV. QUITO Y 12 DE FEBRERO  TELF: 0959541163 </t>
  </si>
  <si>
    <t xml:space="preserve">EMAIL. Tefys_19985@hotmail.com </t>
  </si>
  <si>
    <t>CANTIDAD</t>
  </si>
  <si>
    <t xml:space="preserve">              DESCRIPCIÒN </t>
  </si>
  <si>
    <t xml:space="preserve">V.UNITARIO </t>
  </si>
  <si>
    <t xml:space="preserve">V.TOTAL </t>
  </si>
  <si>
    <t xml:space="preserve">SUBTOTAL </t>
  </si>
  <si>
    <t>IVA 12%</t>
  </si>
  <si>
    <t xml:space="preserve">TOTAL </t>
  </si>
  <si>
    <r>
      <rPr>
        <sz val="8"/>
        <color theme="1"/>
        <rFont val="Calibri"/>
        <family val="2"/>
        <scheme val="minor"/>
      </rPr>
      <t>FIRMA DEL GERENTE</t>
    </r>
    <r>
      <rPr>
        <sz val="11"/>
        <color theme="1"/>
        <rFont val="Calibri"/>
        <family val="2"/>
        <scheme val="minor"/>
      </rPr>
      <t xml:space="preserve"> </t>
    </r>
  </si>
  <si>
    <t>………………………</t>
  </si>
  <si>
    <t xml:space="preserve">FIRMA DEL CLIENTE </t>
  </si>
  <si>
    <t>……………………</t>
  </si>
  <si>
    <t>DESCUENTO  3%</t>
  </si>
  <si>
    <r>
      <rPr>
        <b/>
        <sz val="12"/>
        <color rgb="FF00B050"/>
        <rFont val="Algerian"/>
        <family val="5"/>
      </rPr>
      <t>Cliente</t>
    </r>
    <r>
      <rPr>
        <sz val="11"/>
        <color rgb="FF00B050"/>
        <rFont val="Calibri"/>
        <family val="2"/>
        <scheme val="minor"/>
      </rPr>
      <t xml:space="preserve">:          </t>
    </r>
    <r>
      <rPr>
        <sz val="11"/>
        <color rgb="FF00B050"/>
        <rFont val="Castellar"/>
        <family val="1"/>
      </rPr>
      <t xml:space="preserve">Heidi Suàrez </t>
    </r>
  </si>
  <si>
    <r>
      <rPr>
        <b/>
        <sz val="12"/>
        <color rgb="FF00B050"/>
        <rFont val="Algerian"/>
        <family val="5"/>
      </rPr>
      <t>Direcciòn</t>
    </r>
    <r>
      <rPr>
        <sz val="11"/>
        <color rgb="FF00B050"/>
        <rFont val="Calibri"/>
        <family val="2"/>
        <scheme val="minor"/>
      </rPr>
      <t xml:space="preserve">:     </t>
    </r>
    <r>
      <rPr>
        <sz val="11"/>
        <color rgb="FF00B050"/>
        <rFont val="Castellar"/>
        <family val="1"/>
      </rPr>
      <t>Barrio "Las Colinas"</t>
    </r>
  </si>
  <si>
    <r>
      <rPr>
        <b/>
        <sz val="12"/>
        <color rgb="FF00B050"/>
        <rFont val="Algerian"/>
        <family val="5"/>
      </rPr>
      <t>Ciudad</t>
    </r>
    <r>
      <rPr>
        <sz val="11"/>
        <color rgb="FF00B050"/>
        <rFont val="Calibri"/>
        <family val="2"/>
        <scheme val="minor"/>
      </rPr>
      <t xml:space="preserve">:           </t>
    </r>
    <r>
      <rPr>
        <sz val="11"/>
        <color rgb="FF00B050"/>
        <rFont val="Castellar"/>
        <family val="1"/>
      </rPr>
      <t xml:space="preserve">Tarapoa-Cuyabeno </t>
    </r>
  </si>
  <si>
    <r>
      <rPr>
        <b/>
        <sz val="12"/>
        <color rgb="FF00B050"/>
        <rFont val="Algerian"/>
        <family val="5"/>
      </rPr>
      <t>Telf</t>
    </r>
    <r>
      <rPr>
        <sz val="11"/>
        <color rgb="FF00B050"/>
        <rFont val="Algerian"/>
        <family val="5"/>
      </rPr>
      <t xml:space="preserve">:         </t>
    </r>
    <r>
      <rPr>
        <sz val="11"/>
        <color rgb="FF00B050"/>
        <rFont val="Castellar"/>
        <family val="1"/>
      </rPr>
      <t xml:space="preserve">  0980567974</t>
    </r>
  </si>
  <si>
    <r>
      <rPr>
        <b/>
        <sz val="12"/>
        <color rgb="FF00B050"/>
        <rFont val="Algerian"/>
        <family val="5"/>
      </rPr>
      <t>Emai</t>
    </r>
    <r>
      <rPr>
        <sz val="11"/>
        <color rgb="FF00B050"/>
        <rFont val="Algerian"/>
        <family val="5"/>
      </rPr>
      <t>l</t>
    </r>
    <r>
      <rPr>
        <sz val="11"/>
        <color rgb="FF00B050"/>
        <rFont val="Calibri"/>
        <family val="2"/>
        <scheme val="minor"/>
      </rPr>
      <t xml:space="preserve">:       </t>
    </r>
    <r>
      <rPr>
        <sz val="11"/>
        <color rgb="FF00B050"/>
        <rFont val="Castellar"/>
        <family val="1"/>
      </rPr>
      <t xml:space="preserve"> palomita 068@yahoo.es </t>
    </r>
  </si>
  <si>
    <t>Nª</t>
  </si>
  <si>
    <t xml:space="preserve">NOMBRES Y APELLIDOS  </t>
  </si>
  <si>
    <t xml:space="preserve">           CARGO</t>
  </si>
  <si>
    <t xml:space="preserve">DIAS TRABAJADOS  </t>
  </si>
  <si>
    <t xml:space="preserve">SUELDO NOMINAL </t>
  </si>
  <si>
    <t xml:space="preserve">HORAS EXTRAS </t>
  </si>
  <si>
    <t xml:space="preserve">T. HORAS EXTRAS </t>
  </si>
  <si>
    <t xml:space="preserve">VALOR DE HORA EXTRAS </t>
  </si>
  <si>
    <t xml:space="preserve">COMISION </t>
  </si>
  <si>
    <t xml:space="preserve">TOTAL DE INGRESOS </t>
  </si>
  <si>
    <t>APORTE AL IESS</t>
  </si>
  <si>
    <t>PREST.QUIRO</t>
  </si>
  <si>
    <t xml:space="preserve">ANTICIPOS </t>
  </si>
  <si>
    <t xml:space="preserve">TOTAL DE EGRESOS </t>
  </si>
  <si>
    <t xml:space="preserve">FIRMA </t>
  </si>
  <si>
    <t xml:space="preserve"> LIQUIDO A PAGAR </t>
  </si>
  <si>
    <t>FERRETERIA AMBATO S.A.</t>
  </si>
  <si>
    <t xml:space="preserve">ROL DE PAGOS </t>
  </si>
  <si>
    <r>
      <rPr>
        <b/>
        <sz val="11"/>
        <color theme="1"/>
        <rFont val="Calibri"/>
        <family val="2"/>
        <scheme val="minor"/>
      </rPr>
      <t>MES DE</t>
    </r>
    <r>
      <rPr>
        <sz val="11"/>
        <color theme="1"/>
        <rFont val="Calibri"/>
        <family val="2"/>
        <scheme val="minor"/>
      </rPr>
      <t xml:space="preserve">: SEPTIEMBRE DE 2013 </t>
    </r>
  </si>
  <si>
    <t xml:space="preserve">       TATY SILVA </t>
  </si>
  <si>
    <t xml:space="preserve">        GERENTA </t>
  </si>
  <si>
    <t>………………………….</t>
  </si>
  <si>
    <t xml:space="preserve">       GERENTE </t>
  </si>
  <si>
    <t>……………………………………….</t>
  </si>
  <si>
    <t xml:space="preserve">         ADMINISTRADOR </t>
  </si>
  <si>
    <t>ROL DE PAGOS</t>
  </si>
  <si>
    <t xml:space="preserve">     JULIZA ROMERO </t>
  </si>
  <si>
    <t xml:space="preserve">    SECERETARIA </t>
  </si>
  <si>
    <t xml:space="preserve">       VESTIDOS DE GALAS </t>
  </si>
  <si>
    <t xml:space="preserve">                  BLUSAS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</si>
</sst>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lgerian"/>
      <family val="5"/>
    </font>
    <font>
      <sz val="10"/>
      <color theme="1"/>
      <name val="Algerian"/>
      <family val="5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B050"/>
      <name val="Algerian"/>
      <family val="5"/>
    </font>
    <font>
      <sz val="11"/>
      <color rgb="FF00B050"/>
      <name val="Castellar"/>
      <family val="1"/>
    </font>
    <font>
      <sz val="11"/>
      <color rgb="FF00B050"/>
      <name val="Calibri"/>
      <family val="2"/>
    </font>
    <font>
      <sz val="11"/>
      <color rgb="FF00B050"/>
      <name val="Algerian"/>
      <family val="5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0" fillId="2" borderId="1" xfId="0" applyFill="1" applyBorder="1"/>
    <xf numFmtId="0" fontId="0" fillId="0" borderId="1" xfId="0" applyBorder="1"/>
    <xf numFmtId="0" fontId="6" fillId="0" borderId="1" xfId="0" applyFont="1" applyBorder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7" fillId="0" borderId="1" xfId="0" applyFont="1" applyBorder="1"/>
    <xf numFmtId="0" fontId="8" fillId="4" borderId="0" xfId="0" applyFont="1" applyFill="1"/>
    <xf numFmtId="0" fontId="0" fillId="4" borderId="0" xfId="0" applyFill="1"/>
    <xf numFmtId="0" fontId="11" fillId="4" borderId="0" xfId="0" applyFont="1" applyFill="1"/>
    <xf numFmtId="0" fontId="14" fillId="0" borderId="0" xfId="0" applyFont="1"/>
    <xf numFmtId="0" fontId="13" fillId="0" borderId="0" xfId="0" applyFont="1"/>
    <xf numFmtId="2" fontId="0" fillId="0" borderId="1" xfId="0" applyNumberFormat="1" applyBorder="1"/>
    <xf numFmtId="0" fontId="0" fillId="5" borderId="1" xfId="0" applyFill="1" applyBorder="1"/>
    <xf numFmtId="0" fontId="15" fillId="0" borderId="0" xfId="1"/>
    <xf numFmtId="0" fontId="15" fillId="0" borderId="0" xfId="1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:G23"/>
  <sheetViews>
    <sheetView tabSelected="1" workbookViewId="0">
      <selection activeCell="J16" sqref="J16"/>
    </sheetView>
  </sheetViews>
  <sheetFormatPr baseColWidth="10" defaultRowHeight="15" x14ac:dyDescent="0.25"/>
  <cols>
    <col min="2" max="2" width="14.140625" customWidth="1"/>
    <col min="3" max="3" width="13" customWidth="1"/>
  </cols>
  <sheetData>
    <row r="3" spans="2:7" ht="23.25" x14ac:dyDescent="0.35">
      <c r="B3" s="1" t="s">
        <v>2</v>
      </c>
      <c r="F3" s="7" t="s">
        <v>0</v>
      </c>
      <c r="G3" s="8"/>
    </row>
    <row r="4" spans="2:7" x14ac:dyDescent="0.25">
      <c r="B4" t="s">
        <v>1</v>
      </c>
      <c r="F4" s="8" t="s">
        <v>3</v>
      </c>
      <c r="G4" s="8"/>
    </row>
    <row r="5" spans="2:7" x14ac:dyDescent="0.25">
      <c r="B5" s="2" t="s">
        <v>4</v>
      </c>
      <c r="F5" s="8" t="s">
        <v>6</v>
      </c>
      <c r="G5" s="8"/>
    </row>
    <row r="6" spans="2:7" ht="15.75" x14ac:dyDescent="0.25">
      <c r="B6" s="3" t="s">
        <v>5</v>
      </c>
      <c r="F6" s="8" t="s">
        <v>7</v>
      </c>
      <c r="G6" s="8"/>
    </row>
    <row r="7" spans="2:7" x14ac:dyDescent="0.25">
      <c r="B7" t="s">
        <v>8</v>
      </c>
    </row>
    <row r="8" spans="2:7" x14ac:dyDescent="0.25">
      <c r="B8" t="s">
        <v>9</v>
      </c>
    </row>
    <row r="9" spans="2:7" ht="17.25" x14ac:dyDescent="0.3">
      <c r="B9" s="10" t="s">
        <v>22</v>
      </c>
      <c r="C9" s="10"/>
      <c r="D9" s="10"/>
      <c r="E9" s="10"/>
      <c r="F9" s="11"/>
    </row>
    <row r="10" spans="2:7" ht="17.25" x14ac:dyDescent="0.3">
      <c r="B10" s="10" t="s">
        <v>23</v>
      </c>
      <c r="C10" s="10"/>
      <c r="D10" s="10"/>
      <c r="E10" s="10"/>
      <c r="F10" s="11"/>
    </row>
    <row r="11" spans="2:7" ht="17.25" x14ac:dyDescent="0.3">
      <c r="B11" s="10" t="s">
        <v>24</v>
      </c>
      <c r="C11" s="10"/>
      <c r="D11" s="10"/>
      <c r="E11" s="10"/>
      <c r="F11" s="11"/>
    </row>
    <row r="12" spans="2:7" ht="17.25" x14ac:dyDescent="0.3">
      <c r="B12" s="12" t="s">
        <v>25</v>
      </c>
      <c r="C12" s="10"/>
      <c r="D12" s="10"/>
      <c r="E12" s="10"/>
      <c r="F12" s="11"/>
    </row>
    <row r="13" spans="2:7" ht="17.25" x14ac:dyDescent="0.3">
      <c r="B13" s="10" t="s">
        <v>26</v>
      </c>
      <c r="C13" s="10"/>
      <c r="D13" s="10"/>
      <c r="E13" s="10"/>
      <c r="F13" s="11"/>
    </row>
    <row r="14" spans="2:7" x14ac:dyDescent="0.25">
      <c r="B14" s="4" t="s">
        <v>10</v>
      </c>
      <c r="C14" s="4" t="s">
        <v>11</v>
      </c>
      <c r="D14" s="4"/>
      <c r="E14" s="4" t="s">
        <v>12</v>
      </c>
      <c r="F14" s="4" t="s">
        <v>13</v>
      </c>
    </row>
    <row r="15" spans="2:7" x14ac:dyDescent="0.25">
      <c r="B15" s="5">
        <v>4</v>
      </c>
      <c r="C15" s="5" t="s">
        <v>55</v>
      </c>
      <c r="D15" s="5"/>
      <c r="E15" s="5">
        <v>35</v>
      </c>
      <c r="F15" s="5">
        <f>(B15*E15)</f>
        <v>140</v>
      </c>
    </row>
    <row r="16" spans="2:7" x14ac:dyDescent="0.25">
      <c r="B16" s="5">
        <v>5</v>
      </c>
      <c r="C16" s="5" t="s">
        <v>56</v>
      </c>
      <c r="D16" s="5"/>
      <c r="E16" s="5">
        <v>20</v>
      </c>
      <c r="F16" s="5">
        <f>(B16*E16)</f>
        <v>100</v>
      </c>
    </row>
    <row r="17" spans="2:6" x14ac:dyDescent="0.25">
      <c r="B17" s="5"/>
      <c r="C17" s="5"/>
      <c r="D17" s="5"/>
      <c r="E17" s="5" t="s">
        <v>14</v>
      </c>
      <c r="F17" s="5">
        <f>(F15+F16)</f>
        <v>240</v>
      </c>
    </row>
    <row r="18" spans="2:6" x14ac:dyDescent="0.25">
      <c r="B18" s="5"/>
      <c r="C18" s="5"/>
      <c r="D18" s="5"/>
      <c r="E18" s="6" t="s">
        <v>21</v>
      </c>
      <c r="F18" s="5">
        <f>(F17*0.35)</f>
        <v>84</v>
      </c>
    </row>
    <row r="19" spans="2:6" x14ac:dyDescent="0.25">
      <c r="B19" s="5"/>
      <c r="C19" s="5"/>
      <c r="D19" s="5"/>
      <c r="E19" s="9" t="s">
        <v>14</v>
      </c>
      <c r="F19" s="5">
        <f>(F17-F18)</f>
        <v>156</v>
      </c>
    </row>
    <row r="20" spans="2:6" x14ac:dyDescent="0.25">
      <c r="B20" s="5" t="s">
        <v>18</v>
      </c>
      <c r="C20" s="5" t="s">
        <v>20</v>
      </c>
      <c r="D20" s="5"/>
      <c r="E20" s="5" t="s">
        <v>15</v>
      </c>
      <c r="F20" s="5">
        <f>(F19*0.12%)</f>
        <v>0.18719999999999998</v>
      </c>
    </row>
    <row r="21" spans="2:6" x14ac:dyDescent="0.25">
      <c r="B21" s="5" t="s">
        <v>17</v>
      </c>
      <c r="C21" s="6" t="s">
        <v>19</v>
      </c>
      <c r="D21" s="5"/>
      <c r="E21" s="5" t="s">
        <v>16</v>
      </c>
      <c r="F21" s="5">
        <f>(F19+F20)</f>
        <v>156.18719999999999</v>
      </c>
    </row>
    <row r="23" spans="2:6" x14ac:dyDescent="0.25">
      <c r="E23" s="17" t="s">
        <v>52</v>
      </c>
    </row>
  </sheetData>
  <hyperlinks>
    <hyperlink ref="E23" location="'ROL DE PAGOS '!A1" display="ROL DE PAGO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3"/>
  <sheetViews>
    <sheetView topLeftCell="F1" workbookViewId="0">
      <selection activeCell="O7" sqref="O7"/>
    </sheetView>
  </sheetViews>
  <sheetFormatPr baseColWidth="10" defaultRowHeight="15" x14ac:dyDescent="0.25"/>
  <cols>
    <col min="1" max="1" width="3.28515625" customWidth="1"/>
    <col min="2" max="2" width="21.28515625" customWidth="1"/>
    <col min="3" max="3" width="15.7109375" customWidth="1"/>
    <col min="4" max="4" width="17.5703125" customWidth="1"/>
    <col min="5" max="5" width="18.85546875" customWidth="1"/>
    <col min="6" max="6" width="14.42578125" customWidth="1"/>
    <col min="7" max="7" width="15.85546875" customWidth="1"/>
    <col min="8" max="8" width="23" customWidth="1"/>
    <col min="10" max="10" width="20.140625" customWidth="1"/>
    <col min="11" max="11" width="14.5703125" customWidth="1"/>
    <col min="12" max="12" width="14.140625" customWidth="1"/>
    <col min="14" max="14" width="17.5703125" customWidth="1"/>
    <col min="15" max="15" width="17.42578125" customWidth="1"/>
  </cols>
  <sheetData>
    <row r="1" spans="1:16" x14ac:dyDescent="0.25">
      <c r="D1" s="13" t="s">
        <v>43</v>
      </c>
    </row>
    <row r="2" spans="1:16" x14ac:dyDescent="0.25">
      <c r="D2" s="14" t="s">
        <v>44</v>
      </c>
    </row>
    <row r="3" spans="1:16" x14ac:dyDescent="0.25">
      <c r="D3" t="s">
        <v>45</v>
      </c>
    </row>
    <row r="4" spans="1:16" x14ac:dyDescent="0.25">
      <c r="A4" s="16" t="s">
        <v>27</v>
      </c>
      <c r="B4" s="16" t="s">
        <v>28</v>
      </c>
      <c r="C4" s="16" t="s">
        <v>29</v>
      </c>
      <c r="D4" s="16" t="s">
        <v>30</v>
      </c>
      <c r="E4" s="16" t="s">
        <v>31</v>
      </c>
      <c r="F4" s="16" t="s">
        <v>32</v>
      </c>
      <c r="G4" s="16" t="s">
        <v>33</v>
      </c>
      <c r="H4" s="16" t="s">
        <v>34</v>
      </c>
      <c r="I4" s="16" t="s">
        <v>35</v>
      </c>
      <c r="J4" s="16" t="s">
        <v>36</v>
      </c>
      <c r="K4" s="16" t="s">
        <v>37</v>
      </c>
      <c r="L4" s="16" t="s">
        <v>38</v>
      </c>
      <c r="M4" s="16" t="s">
        <v>39</v>
      </c>
      <c r="N4" s="16" t="s">
        <v>40</v>
      </c>
      <c r="O4" s="16" t="s">
        <v>42</v>
      </c>
      <c r="P4" s="16" t="s">
        <v>41</v>
      </c>
    </row>
    <row r="5" spans="1:16" x14ac:dyDescent="0.25">
      <c r="A5" s="5">
        <v>1</v>
      </c>
      <c r="B5" s="5" t="s">
        <v>46</v>
      </c>
      <c r="C5" s="5" t="s">
        <v>47</v>
      </c>
      <c r="D5" s="5">
        <v>30</v>
      </c>
      <c r="E5" s="5">
        <v>318</v>
      </c>
      <c r="F5" s="5">
        <v>12.2</v>
      </c>
      <c r="G5" s="5">
        <v>14</v>
      </c>
      <c r="H5" s="5">
        <f>(G5*3.2)</f>
        <v>44.800000000000004</v>
      </c>
      <c r="I5" s="5">
        <v>30</v>
      </c>
      <c r="J5" s="5">
        <f>(E5+H5+I5)</f>
        <v>392.8</v>
      </c>
      <c r="K5" s="15">
        <f>(J5*0.2)</f>
        <v>78.56</v>
      </c>
      <c r="L5" s="5">
        <v>400</v>
      </c>
      <c r="M5" s="5">
        <v>30</v>
      </c>
      <c r="N5" s="15">
        <f>(K5+L5+M5)</f>
        <v>508.56</v>
      </c>
      <c r="O5" s="15">
        <f>(J5-N5)</f>
        <v>-115.75999999999999</v>
      </c>
      <c r="P5" s="5"/>
    </row>
    <row r="6" spans="1:16" x14ac:dyDescent="0.25">
      <c r="A6" s="5">
        <v>2</v>
      </c>
      <c r="B6" s="5" t="s">
        <v>53</v>
      </c>
      <c r="C6" s="5" t="s">
        <v>54</v>
      </c>
      <c r="D6" s="5">
        <v>20</v>
      </c>
      <c r="E6" s="5">
        <v>350</v>
      </c>
      <c r="F6" s="5">
        <v>13.2</v>
      </c>
      <c r="G6" s="5">
        <v>15</v>
      </c>
      <c r="H6" s="5">
        <f>(G6*3.2)</f>
        <v>48</v>
      </c>
      <c r="I6" s="5">
        <v>40</v>
      </c>
      <c r="J6" s="5">
        <f>(E6+H6+I6)</f>
        <v>438</v>
      </c>
      <c r="K6" s="5">
        <f>(J6*0.2)</f>
        <v>87.600000000000009</v>
      </c>
      <c r="L6" s="5">
        <v>300</v>
      </c>
      <c r="M6" s="5">
        <v>30</v>
      </c>
      <c r="N6" s="5">
        <f>(K6+L6+M6)</f>
        <v>417.6</v>
      </c>
      <c r="O6" s="5">
        <f>(J6-N6)</f>
        <v>20.399999999999977</v>
      </c>
      <c r="P6" s="5"/>
    </row>
    <row r="7" spans="1:1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9" spans="1:16" x14ac:dyDescent="0.25">
      <c r="C19" t="s">
        <v>48</v>
      </c>
      <c r="H19" t="s">
        <v>50</v>
      </c>
    </row>
    <row r="20" spans="1:16" x14ac:dyDescent="0.25">
      <c r="C20" t="s">
        <v>49</v>
      </c>
      <c r="H20" t="s">
        <v>51</v>
      </c>
    </row>
    <row r="22" spans="1:16" x14ac:dyDescent="0.25">
      <c r="C22" t="s">
        <v>0</v>
      </c>
    </row>
    <row r="23" spans="1:16" x14ac:dyDescent="0.25">
      <c r="D23" s="18" t="s">
        <v>0</v>
      </c>
    </row>
  </sheetData>
  <hyperlinks>
    <hyperlink ref="D23" location="'FACTURA '!A1" display="'FACTURA 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workbookViewId="0">
      <selection activeCell="C26" sqref="C26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opLeftCell="B1" workbookViewId="0">
      <selection activeCell="E17" sqref="E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 </vt:lpstr>
      <vt:lpstr>ROL DE PAGOS </vt:lpstr>
      <vt:lpstr>FORMULARIOS </vt:lpstr>
      <vt:lpstr>BALANCE INICIAL </vt:lpstr>
      <vt:lpstr>LIBRO DIARIO </vt:lpstr>
      <vt:lpstr>HOJA DE TRABAJO </vt:lpstr>
    </vt:vector>
  </TitlesOfParts>
  <Company>mintel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2013-09-12T14:06:36Z</dcterms:created>
  <dcterms:modified xsi:type="dcterms:W3CDTF">2013-10-24T14:28:46Z</dcterms:modified>
</cp:coreProperties>
</file>